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Selling Exp Ratio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4" i="2"/>
  <c r="C4"/>
  <c r="D4"/>
  <c r="E4"/>
  <c r="F4"/>
  <c r="G4"/>
  <c r="U4"/>
  <c r="X4"/>
  <c r="Y4"/>
  <c r="B5"/>
  <c r="C5"/>
  <c r="D5"/>
  <c r="V4" s="1"/>
  <c r="E5"/>
  <c r="E7" s="1"/>
  <c r="W6" s="1"/>
  <c r="F5"/>
  <c r="F7" s="1"/>
  <c r="X6" s="1"/>
  <c r="G5"/>
  <c r="U5"/>
  <c r="V5"/>
  <c r="Y5"/>
  <c r="B6"/>
  <c r="C6"/>
  <c r="D6"/>
  <c r="E6"/>
  <c r="W5" s="1"/>
  <c r="F6"/>
  <c r="X5" s="1"/>
  <c r="G6"/>
  <c r="C7"/>
  <c r="U6" s="1"/>
  <c r="G7"/>
  <c r="Y6" s="1"/>
  <c r="D7" l="1"/>
  <c r="V6" s="1"/>
  <c r="W4"/>
</calcChain>
</file>

<file path=xl/sharedStrings.xml><?xml version="1.0" encoding="utf-8"?>
<sst xmlns="http://schemas.openxmlformats.org/spreadsheetml/2006/main" count="3" uniqueCount="2">
  <si>
    <t xml:space="preserve"> </t>
  </si>
  <si>
    <t>S &amp; A Ratio(%)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</si>
</sst>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66"/>
      <name val="Book Antiqua"/>
      <family val="1"/>
    </font>
    <font>
      <sz val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">
    <xf numFmtId="0" fontId="0" fillId="0" borderId="0" xfId="0"/>
    <xf numFmtId="0" fontId="1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'Selling Exp Ratio'!$B$5</c:f>
              <c:strCache>
                <c:ptCount val="1"/>
                <c:pt idx="0">
                  <c:v>Selling and Admin Expenses</c:v>
                </c:pt>
              </c:strCache>
            </c:strRef>
          </c:tx>
          <c:cat>
            <c:numRef>
              <c:f>'Selling Exp Ratio'!$C$4:$G$4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'Selling Exp Ratio'!$U$4:$Y$4</c:f>
              <c:numCache>
                <c:formatCode>General</c:formatCode>
                <c:ptCount val="5"/>
                <c:pt idx="0">
                  <c:v>1016.5</c:v>
                </c:pt>
                <c:pt idx="1">
                  <c:v>1076.18</c:v>
                </c:pt>
                <c:pt idx="2">
                  <c:v>1585.84</c:v>
                </c:pt>
                <c:pt idx="3">
                  <c:v>1757.23</c:v>
                </c:pt>
                <c:pt idx="4">
                  <c:v>159.71</c:v>
                </c:pt>
              </c:numCache>
            </c:numRef>
          </c:val>
        </c:ser>
        <c:ser>
          <c:idx val="1"/>
          <c:order val="1"/>
          <c:tx>
            <c:strRef>
              <c:f>'Selling Exp Ratio'!$B$6</c:f>
              <c:strCache>
                <c:ptCount val="1"/>
                <c:pt idx="0">
                  <c:v>Net Sales</c:v>
                </c:pt>
              </c:strCache>
            </c:strRef>
          </c:tx>
          <c:spPr>
            <a:noFill/>
            <a:ln w="41275" cmpd="dbl">
              <a:solidFill>
                <a:schemeClr val="accent1"/>
              </a:solidFill>
            </a:ln>
          </c:spPr>
          <c:cat>
            <c:numRef>
              <c:f>'Selling Exp Ratio'!$C$4:$G$4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'Selling Exp Ratio'!$U$5:$Y$5</c:f>
              <c:numCache>
                <c:formatCode>General</c:formatCode>
                <c:ptCount val="5"/>
                <c:pt idx="0">
                  <c:v>5074.71</c:v>
                </c:pt>
                <c:pt idx="1">
                  <c:v>5302.94</c:v>
                </c:pt>
                <c:pt idx="2">
                  <c:v>8221.94</c:v>
                </c:pt>
                <c:pt idx="3">
                  <c:v>7007.45</c:v>
                </c:pt>
                <c:pt idx="4">
                  <c:v>2347.63</c:v>
                </c:pt>
              </c:numCache>
            </c:numRef>
          </c:val>
        </c:ser>
        <c:overlap val="100"/>
        <c:axId val="65008000"/>
        <c:axId val="65009536"/>
      </c:barChart>
      <c:lineChart>
        <c:grouping val="standard"/>
        <c:ser>
          <c:idx val="2"/>
          <c:order val="2"/>
          <c:tx>
            <c:strRef>
              <c:f>'Selling Exp Ratio'!$B$7</c:f>
              <c:strCache>
                <c:ptCount val="1"/>
                <c:pt idx="0">
                  <c:v>S &amp; A Ratio(%)</c:v>
                </c:pt>
              </c:strCache>
            </c:strRef>
          </c:tx>
          <c:cat>
            <c:numRef>
              <c:f>'Selling Exp Ratio'!$C$4:$G$4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'Selling Exp Ratio'!$U$6:$Y$6</c:f>
              <c:numCache>
                <c:formatCode>General</c:formatCode>
                <c:ptCount val="5"/>
                <c:pt idx="0">
                  <c:v>20.030701261746977</c:v>
                </c:pt>
                <c:pt idx="1">
                  <c:v>20.294025578264137</c:v>
                </c:pt>
                <c:pt idx="2">
                  <c:v>19.287905287559866</c:v>
                </c:pt>
                <c:pt idx="3">
                  <c:v>25.076597050282203</c:v>
                </c:pt>
                <c:pt idx="4">
                  <c:v>6.8030311420453824</c:v>
                </c:pt>
              </c:numCache>
            </c:numRef>
          </c:val>
        </c:ser>
        <c:marker val="1"/>
        <c:axId val="67175552"/>
        <c:axId val="65011072"/>
      </c:lineChart>
      <c:catAx>
        <c:axId val="65008000"/>
        <c:scaling>
          <c:orientation val="minMax"/>
        </c:scaling>
        <c:axPos val="b"/>
        <c:numFmt formatCode="General" sourceLinked="1"/>
        <c:tickLblPos val="nextTo"/>
        <c:crossAx val="65009536"/>
        <c:crosses val="autoZero"/>
        <c:auto val="1"/>
        <c:lblAlgn val="ctr"/>
        <c:lblOffset val="100"/>
      </c:catAx>
      <c:valAx>
        <c:axId val="65009536"/>
        <c:scaling>
          <c:orientation val="minMax"/>
        </c:scaling>
        <c:axPos val="l"/>
        <c:numFmt formatCode="General" sourceLinked="1"/>
        <c:tickLblPos val="nextTo"/>
        <c:crossAx val="65008000"/>
        <c:crosses val="autoZero"/>
        <c:crossBetween val="between"/>
      </c:valAx>
      <c:valAx>
        <c:axId val="65011072"/>
        <c:scaling>
          <c:logBase val="2"/>
          <c:orientation val="minMax"/>
        </c:scaling>
        <c:axPos val="r"/>
        <c:numFmt formatCode="General" sourceLinked="1"/>
        <c:tickLblPos val="nextTo"/>
        <c:crossAx val="67175552"/>
        <c:crosses val="max"/>
        <c:crossBetween val="between"/>
      </c:valAx>
      <c:catAx>
        <c:axId val="67175552"/>
        <c:scaling>
          <c:orientation val="minMax"/>
        </c:scaling>
        <c:delete val="1"/>
        <c:axPos val="b"/>
        <c:numFmt formatCode="General" sourceLinked="1"/>
        <c:tickLblPos val="nextTo"/>
        <c:crossAx val="65011072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609599</xdr:colOff>
      <xdr:row>21</xdr:row>
      <xdr:rowOff>190499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86399" cy="4190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190500</xdr:rowOff>
    </xdr:from>
    <xdr:to>
      <xdr:col>16</xdr:col>
      <xdr:colOff>266700</xdr:colOff>
      <xdr:row>16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sriram/Desktop/SRIRAMA%20SESA%20GOA%20LATEST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Macros"/>
      <sheetName val="INDEX"/>
      <sheetName val="Case Study - Ster"/>
      <sheetName val="Relation between statements"/>
      <sheetName val="Excel-Functions"/>
      <sheetName val="Chart- Types"/>
      <sheetName val="Ratio - Expression"/>
      <sheetName val="Ratio Analysis - Meaning"/>
      <sheetName val="Ratios - Classification"/>
      <sheetName val="Classification - Statements"/>
      <sheetName val="Classification - Users"/>
      <sheetName val="Classification - Functional"/>
      <sheetName val="Categories - Measures"/>
      <sheetName val="BS"/>
      <sheetName val="ISM"/>
      <sheetName val="C.FLOW"/>
      <sheetName val="C.B.S"/>
      <sheetName val="C.ISM"/>
      <sheetName val="C. CF"/>
      <sheetName val="Basics of Ratios"/>
      <sheetName val="BS-MOD"/>
      <sheetName val="ISM-MOD"/>
      <sheetName val="RATIOS"/>
      <sheetName val="LIQUIDITY RATIOS"/>
      <sheetName val="Current Ratio"/>
      <sheetName val="Current Ratio -  Calc"/>
      <sheetName val="Quick Ratio"/>
      <sheetName val="Quick Ratio - Calc"/>
      <sheetName val="SOLVENCY RATIOS"/>
      <sheetName val="Leverage Ratio"/>
      <sheetName val="Debt-Equity"/>
      <sheetName val="Gearing Ratio"/>
      <sheetName val="Debt Ratio"/>
      <sheetName val="Debt-Asset"/>
      <sheetName val="Interest Coverage"/>
      <sheetName val="PROFITABILITY RATIOS"/>
      <sheetName val="Gross Profit"/>
      <sheetName val="NET PROFIT"/>
      <sheetName val="ROA"/>
      <sheetName val="Return on Assets(ROA)"/>
      <sheetName val="ROCE"/>
      <sheetName val="Return On Capital Employed-ROCE"/>
      <sheetName val="ROE"/>
      <sheetName val="Ret on ShareHolders Equity-ROE"/>
      <sheetName val="EPS"/>
      <sheetName val="EARNING PER SHARE"/>
      <sheetName val="DPS"/>
      <sheetName val="Dividend Per Share"/>
      <sheetName val="Div Pay Out"/>
      <sheetName val="Dividend Payout Ratio(Dp)"/>
      <sheetName val="Price Earning"/>
      <sheetName val="Price Earnings Ratio"/>
      <sheetName val="TurnOver Ratio"/>
      <sheetName val="Stock Turnover"/>
      <sheetName val="Stock Turnover Ratio"/>
      <sheetName val="Debtors Turnover"/>
      <sheetName val="Debtors TurnOver Ratio"/>
      <sheetName val="Total Asset Turnover "/>
      <sheetName val="Total Asset Turnover Ratio"/>
      <sheetName val="Fixed Asset Turnover"/>
      <sheetName val="Fixed Asset Turnover Ratio"/>
      <sheetName val="Creditors Turnover"/>
      <sheetName val="CREDITORS TURNOVER RATIO"/>
      <sheetName val="OPERATING EFFICIENCY DAYS"/>
      <sheetName val="Operating Cycle Days"/>
      <sheetName val="Inventory Days"/>
      <sheetName val="Cash Conversion Cycle"/>
      <sheetName val="Receivable Days"/>
      <sheetName val="Payable Days"/>
      <sheetName val="CAPITAL TURNOVER"/>
      <sheetName val="Capital Turnover Ratio"/>
      <sheetName val="Working Capital Turnover"/>
      <sheetName val="Working Capital Turover Ratio"/>
      <sheetName val="RATIOS CONSOLIDATION"/>
      <sheetName val="Market Cap"/>
      <sheetName val="Market Capitalization"/>
      <sheetName val="STOCK PRICE"/>
      <sheetName val="ENTERPRISE"/>
      <sheetName val="Enterprise Value"/>
      <sheetName val="CONCLUSIONS"/>
      <sheetName val="Pending"/>
      <sheetName val="Pyramid"/>
      <sheetName val="LIMITATIONS"/>
      <sheetName val="PRICING"/>
      <sheetName val="DUPONT ANALYSIS"/>
      <sheetName val="TREDN ANALYSIS"/>
      <sheetName val="ALTMAN Z SCORE"/>
      <sheetName val="IMP POINT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YEARS</v>
          </cell>
          <cell r="B2">
            <v>2009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</row>
        <row r="6">
          <cell r="A6" t="str">
            <v>Net Sales</v>
          </cell>
          <cell r="B6">
            <v>5074.71</v>
          </cell>
          <cell r="C6">
            <v>5302.94</v>
          </cell>
          <cell r="D6">
            <v>8221.94</v>
          </cell>
          <cell r="E6">
            <v>7007.45</v>
          </cell>
          <cell r="F6">
            <v>2347.63</v>
          </cell>
        </row>
        <row r="15">
          <cell r="A15" t="str">
            <v>Selling and Admin Expenses</v>
          </cell>
          <cell r="B15">
            <v>1016.5</v>
          </cell>
          <cell r="C15">
            <v>1076.18</v>
          </cell>
          <cell r="D15">
            <v>1585.84</v>
          </cell>
          <cell r="E15">
            <v>1757.23</v>
          </cell>
          <cell r="F15">
            <v>159.71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2"/>
  <sheetViews>
    <sheetView showGridLines="0" workbookViewId="0">
      <selection activeCell="A2" sqref="A2"/>
    </sheetView>
  </sheetViews>
  <sheetFormatPr defaultColWidth="0" defaultRowHeight="15" zeroHeight="1"/>
  <cols>
    <col min="1" max="9" width="9.140625" customWidth="1"/>
    <col min="10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3"/>
  <dimension ref="B1:Y21"/>
  <sheetViews>
    <sheetView showGridLines="0" tabSelected="1" workbookViewId="0">
      <selection activeCell="C17" sqref="C17"/>
    </sheetView>
  </sheetViews>
  <sheetFormatPr defaultRowHeight="16.5" zeroHeight="1"/>
  <cols>
    <col min="1" max="1" width="9.140625" style="1"/>
    <col min="2" max="2" width="30.42578125" style="1" customWidth="1"/>
    <col min="3" max="16384" width="9.140625" style="1"/>
  </cols>
  <sheetData>
    <row r="1" spans="2:25"/>
    <row r="2" spans="2:25"/>
    <row r="3" spans="2:25"/>
    <row r="4" spans="2:25">
      <c r="B4" s="1" t="str">
        <f>'[1]ISM-MOD'!A2</f>
        <v>YEARS</v>
      </c>
      <c r="C4" s="1">
        <f>'[1]ISM-MOD'!B2</f>
        <v>2009</v>
      </c>
      <c r="D4" s="1">
        <f>'[1]ISM-MOD'!C2</f>
        <v>2010</v>
      </c>
      <c r="E4" s="1">
        <f>'[1]ISM-MOD'!D2</f>
        <v>2011</v>
      </c>
      <c r="F4" s="1">
        <f>'[1]ISM-MOD'!E2</f>
        <v>2012</v>
      </c>
      <c r="G4" s="1">
        <f>'[1]ISM-MOD'!F2</f>
        <v>2013</v>
      </c>
      <c r="T4" s="1" t="b">
        <v>1</v>
      </c>
      <c r="U4" s="1">
        <f>IF($T$4,C5,"NA")</f>
        <v>1016.5</v>
      </c>
      <c r="V4" s="1">
        <f>IF($T$4,D5,"NA")</f>
        <v>1076.18</v>
      </c>
      <c r="W4" s="1">
        <f>IF($T$4,E5,"NA")</f>
        <v>1585.84</v>
      </c>
      <c r="X4" s="1">
        <f>IF($T$4,F5,"NA")</f>
        <v>1757.23</v>
      </c>
      <c r="Y4" s="1">
        <f>IF($T$4,G5,"NA")</f>
        <v>159.71</v>
      </c>
    </row>
    <row r="5" spans="2:25">
      <c r="B5" s="1" t="str">
        <f>'[1]ISM-MOD'!A15</f>
        <v>Selling and Admin Expenses</v>
      </c>
      <c r="C5" s="1">
        <f>'[1]ISM-MOD'!B15</f>
        <v>1016.5</v>
      </c>
      <c r="D5" s="1">
        <f>'[1]ISM-MOD'!C15</f>
        <v>1076.18</v>
      </c>
      <c r="E5" s="1">
        <f>'[1]ISM-MOD'!D15</f>
        <v>1585.84</v>
      </c>
      <c r="F5" s="1">
        <f>'[1]ISM-MOD'!E15</f>
        <v>1757.23</v>
      </c>
      <c r="G5" s="1">
        <f>'[1]ISM-MOD'!F15</f>
        <v>159.71</v>
      </c>
      <c r="T5" s="1" t="b">
        <v>1</v>
      </c>
      <c r="U5" s="1">
        <f>IF($T$5,C6,"NA")</f>
        <v>5074.71</v>
      </c>
      <c r="V5" s="1">
        <f>IF($T$5,D6,"NA")</f>
        <v>5302.94</v>
      </c>
      <c r="W5" s="1">
        <f>IF($T$5,E6,"NA")</f>
        <v>8221.94</v>
      </c>
      <c r="X5" s="1">
        <f>IF($T$5,F6,"NA")</f>
        <v>7007.45</v>
      </c>
      <c r="Y5" s="1">
        <f>IF($T$5,G6,"NA")</f>
        <v>2347.63</v>
      </c>
    </row>
    <row r="6" spans="2:25">
      <c r="B6" s="1" t="str">
        <f>'[1]ISM-MOD'!A6</f>
        <v>Net Sales</v>
      </c>
      <c r="C6" s="1">
        <f>'[1]ISM-MOD'!B6</f>
        <v>5074.71</v>
      </c>
      <c r="D6" s="1">
        <f>'[1]ISM-MOD'!C6</f>
        <v>5302.94</v>
      </c>
      <c r="E6" s="1">
        <f>'[1]ISM-MOD'!D6</f>
        <v>8221.94</v>
      </c>
      <c r="F6" s="1">
        <f>'[1]ISM-MOD'!E6</f>
        <v>7007.45</v>
      </c>
      <c r="G6" s="1">
        <f>'[1]ISM-MOD'!F6</f>
        <v>2347.63</v>
      </c>
      <c r="T6" s="1" t="b">
        <v>1</v>
      </c>
      <c r="U6" s="1">
        <f>IF($T$6,C7,"NA")</f>
        <v>20.030701261746977</v>
      </c>
      <c r="V6" s="1">
        <f>IF($T$6,D7,"NA")</f>
        <v>20.294025578264137</v>
      </c>
      <c r="W6" s="1">
        <f>IF($T$6,E7,"NA")</f>
        <v>19.287905287559866</v>
      </c>
      <c r="X6" s="1">
        <f>IF($T$6,F7,"NA")</f>
        <v>25.076597050282203</v>
      </c>
      <c r="Y6" s="1">
        <f>IF($T$6,G7,"NA")</f>
        <v>6.8030311420453824</v>
      </c>
    </row>
    <row r="7" spans="2:25">
      <c r="B7" s="1" t="s">
        <v>1</v>
      </c>
      <c r="C7" s="1">
        <f>C5/C6*100</f>
        <v>20.030701261746977</v>
      </c>
      <c r="D7" s="1">
        <f>D5/D6*100</f>
        <v>20.294025578264137</v>
      </c>
      <c r="E7" s="1">
        <f>E5/E6*100</f>
        <v>19.287905287559866</v>
      </c>
      <c r="F7" s="1">
        <f>F5/F6*100</f>
        <v>25.076597050282203</v>
      </c>
      <c r="G7" s="1">
        <f>G5/G6*100</f>
        <v>6.8030311420453824</v>
      </c>
    </row>
    <row r="8" spans="2:25"/>
    <row r="9" spans="2:25"/>
    <row r="10" spans="2:25">
      <c r="U10" s="1" t="s">
        <v>0</v>
      </c>
    </row>
    <row r="11" spans="2:25"/>
    <row r="12" spans="2:25">
      <c r="I12" s="1" t="s">
        <v>0</v>
      </c>
    </row>
    <row r="13" spans="2:25"/>
    <row r="14" spans="2:25"/>
    <row r="15" spans="2:25"/>
    <row r="16" spans="2:25"/>
    <row r="17"/>
    <row r="18"/>
    <row r="19"/>
    <row r="20"/>
    <row r="21"/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Selling Exp Ratio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jaisriram</cp:lastModifiedBy>
  <dcterms:created xsi:type="dcterms:W3CDTF">2017-03-26T11:24:30Z</dcterms:created>
  <dcterms:modified xsi:type="dcterms:W3CDTF">2017-03-27T12:08:40Z</dcterms:modified>
</cp:coreProperties>
</file>